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投标报价汇总表" sheetId="1" r:id="rId1"/>
    <sheet name="工程量清单表" sheetId="2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<sst xmlns="http://schemas.openxmlformats.org/spreadsheetml/2006/main" count="367" uniqueCount="155">
  <si>
    <t>投标报价汇总表</t>
  </si>
  <si>
    <t>合同段：南阳市西峡县2025年普通国省道穿村过镇平交路口治理项目                                             标表1</t>
  </si>
  <si>
    <t>序号</t>
  </si>
  <si>
    <t>章次</t>
  </si>
  <si>
    <t>科目名称</t>
  </si>
  <si>
    <t>金额（元）</t>
  </si>
  <si>
    <t>1</t>
  </si>
  <si>
    <t>100</t>
  </si>
  <si>
    <t>清单  第100章  总则</t>
  </si>
  <si>
    <t>2</t>
  </si>
  <si>
    <t>G312线</t>
  </si>
  <si>
    <t>3</t>
  </si>
  <si>
    <t>G209线</t>
  </si>
  <si>
    <t>4</t>
  </si>
  <si>
    <t>第100章至第700章合计</t>
  </si>
  <si>
    <t>5</t>
  </si>
  <si>
    <t>已包含在清单合计中的材料、工程设备、专业工程暂估价合计</t>
  </si>
  <si>
    <t>6</t>
  </si>
  <si>
    <t>清单合计减去材料、工程设备、专业工程暂估价合计</t>
  </si>
  <si>
    <t>7</t>
  </si>
  <si>
    <t>计日工合计</t>
  </si>
  <si>
    <t>8</t>
  </si>
  <si>
    <t>暂列金额（不含计日工总额）</t>
  </si>
  <si>
    <t>9</t>
  </si>
  <si>
    <t>投标报价</t>
  </si>
  <si>
    <t>清单   第 1 页</t>
  </si>
  <si>
    <t>共 1 页</t>
  </si>
  <si>
    <t>工程量清单表</t>
  </si>
  <si>
    <t>合同段：南阳市西峡县2025年普通国省道穿村过镇平交路口治理项目</t>
  </si>
  <si>
    <t>标表2</t>
  </si>
  <si>
    <t>子目号</t>
  </si>
  <si>
    <t>子目名称</t>
  </si>
  <si>
    <t>单位</t>
  </si>
  <si>
    <t>数量</t>
  </si>
  <si>
    <t>单价</t>
  </si>
  <si>
    <t>合价</t>
  </si>
  <si>
    <t>101</t>
  </si>
  <si>
    <t>保险费</t>
  </si>
  <si>
    <t>101-1</t>
  </si>
  <si>
    <t>按照约定，提供建筑工程一切险</t>
  </si>
  <si>
    <t>总额</t>
  </si>
  <si>
    <t>101-2</t>
  </si>
  <si>
    <t>按照约定，提供第三者责任险</t>
  </si>
  <si>
    <t>102</t>
  </si>
  <si>
    <t>工程管理</t>
  </si>
  <si>
    <t>102-3</t>
  </si>
  <si>
    <t>安全生产费</t>
  </si>
  <si>
    <t>104</t>
  </si>
  <si>
    <t>承包人驻地建设</t>
  </si>
  <si>
    <t>104-1</t>
  </si>
  <si>
    <t xml:space="preserve">清单  第100章  合计   人民币  </t>
  </si>
  <si>
    <t>元</t>
  </si>
  <si>
    <t>共 4 页</t>
  </si>
  <si>
    <t>一般路口</t>
  </si>
  <si>
    <t>103</t>
  </si>
  <si>
    <t>临时工程与设施</t>
  </si>
  <si>
    <t>103-3</t>
  </si>
  <si>
    <t>临时交通安全设施</t>
  </si>
  <si>
    <t>103-5</t>
  </si>
  <si>
    <t>保通费</t>
  </si>
  <si>
    <t>600</t>
  </si>
  <si>
    <t>清单  第600章  交通工程及沿线设施</t>
  </si>
  <si>
    <t>601</t>
  </si>
  <si>
    <t>交通工程及沿线设施日常养护</t>
  </si>
  <si>
    <t>601-7</t>
  </si>
  <si>
    <t>修剪</t>
  </si>
  <si>
    <t>m2</t>
  </si>
  <si>
    <t>450</t>
  </si>
  <si>
    <t>602</t>
  </si>
  <si>
    <t>护栏及栏杆</t>
  </si>
  <si>
    <t>602-2</t>
  </si>
  <si>
    <t>波形梁护栏、中央分隔带开口护栏</t>
  </si>
  <si>
    <t>-b</t>
  </si>
  <si>
    <t>路侧波形梁护栏</t>
  </si>
  <si>
    <t>m</t>
  </si>
  <si>
    <t>755</t>
  </si>
  <si>
    <t>605</t>
  </si>
  <si>
    <t>交通标志</t>
  </si>
  <si>
    <t>605-1</t>
  </si>
  <si>
    <t>标志牌</t>
  </si>
  <si>
    <t>单柱式交通标志</t>
  </si>
  <si>
    <t>套</t>
  </si>
  <si>
    <t>171</t>
  </si>
  <si>
    <t>-b-1</t>
  </si>
  <si>
    <t>〇60</t>
  </si>
  <si>
    <t>91</t>
  </si>
  <si>
    <t>-b-2</t>
  </si>
  <si>
    <t>△70+30×70</t>
  </si>
  <si>
    <t>80</t>
  </si>
  <si>
    <t>-e</t>
  </si>
  <si>
    <t>单悬臂式交通标志</t>
  </si>
  <si>
    <t>138</t>
  </si>
  <si>
    <t>-e-1</t>
  </si>
  <si>
    <t>φ80</t>
  </si>
  <si>
    <t>10</t>
  </si>
  <si>
    <t>-e-2</t>
  </si>
  <si>
    <t>黄闪灯/△90</t>
  </si>
  <si>
    <t>114</t>
  </si>
  <si>
    <t>-e-3</t>
  </si>
  <si>
    <t>黄闪灯/△110</t>
  </si>
  <si>
    <t>-e-4</t>
  </si>
  <si>
    <t>φ80/△90</t>
  </si>
  <si>
    <t>606</t>
  </si>
  <si>
    <t>交通标线</t>
  </si>
  <si>
    <t>606-1</t>
  </si>
  <si>
    <t>标线</t>
  </si>
  <si>
    <t>热熔型涂料标线</t>
  </si>
  <si>
    <t>10957.6</t>
  </si>
  <si>
    <t>-d</t>
  </si>
  <si>
    <t>预成形标线带</t>
  </si>
  <si>
    <t>121.21</t>
  </si>
  <si>
    <t>-f</t>
  </si>
  <si>
    <t>振动标线</t>
  </si>
  <si>
    <t>2475.9</t>
  </si>
  <si>
    <t>606-2</t>
  </si>
  <si>
    <t>突起路标</t>
  </si>
  <si>
    <t>个</t>
  </si>
  <si>
    <t>6660</t>
  </si>
  <si>
    <t>606-4</t>
  </si>
  <si>
    <t>减速带</t>
  </si>
  <si>
    <t>橡胶减速带</t>
  </si>
  <si>
    <t>1092</t>
  </si>
  <si>
    <t>608</t>
  </si>
  <si>
    <t>其他交通安全设施</t>
  </si>
  <si>
    <t>608-2</t>
  </si>
  <si>
    <t>黄闪灯</t>
  </si>
  <si>
    <t>118</t>
  </si>
  <si>
    <t>608-4</t>
  </si>
  <si>
    <t>道口标柱</t>
  </si>
  <si>
    <t>块</t>
  </si>
  <si>
    <t>372</t>
  </si>
  <si>
    <t>伤亡路口</t>
  </si>
  <si>
    <t>60</t>
  </si>
  <si>
    <t>20</t>
  </si>
  <si>
    <t>清单   第 2 页</t>
  </si>
  <si>
    <t>14</t>
  </si>
  <si>
    <t>250×150</t>
  </si>
  <si>
    <t>1346.2</t>
  </si>
  <si>
    <t>38.1</t>
  </si>
  <si>
    <t>248.4</t>
  </si>
  <si>
    <t>630</t>
  </si>
  <si>
    <t>110</t>
  </si>
  <si>
    <t>36</t>
  </si>
  <si>
    <t>608-7</t>
  </si>
  <si>
    <t>道路预警系统</t>
  </si>
  <si>
    <t>23</t>
  </si>
  <si>
    <t>G312线  合计   人民币</t>
  </si>
  <si>
    <t>清单   第 3 页</t>
  </si>
  <si>
    <t>205</t>
  </si>
  <si>
    <t>5.27</t>
  </si>
  <si>
    <t>37.8</t>
  </si>
  <si>
    <t>90</t>
  </si>
  <si>
    <t>35</t>
  </si>
  <si>
    <t xml:space="preserve">G209线  合计   人民币 </t>
  </si>
  <si>
    <t>清单   第 4 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</si>
</sst>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8"/>
      <color indexed="8"/>
      <name val="宋体"/>
      <charset val="134"/>
    </font>
    <font>
      <sz val="10"/>
      <color indexed="8"/>
      <name val="SansSerif"/>
      <charset val="134"/>
    </font>
    <font>
      <b/>
      <sz val="12"/>
      <color indexed="8"/>
      <name val="宋体"/>
      <charset val="134"/>
    </font>
    <font>
      <b/>
      <sz val="8"/>
      <color indexed="8"/>
      <name val="宋体"/>
      <charset val="134"/>
    </font>
    <font>
      <sz val="8"/>
      <color indexed="8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0"/>
      </left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medium">
        <color indexed="0"/>
      </right>
      <top style="medium">
        <color auto="1"/>
      </top>
      <bottom style="thin">
        <color indexed="8"/>
      </bottom>
      <diagonal/>
    </border>
    <border>
      <left style="medium">
        <color indexed="0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0"/>
      </right>
      <top/>
      <bottom style="thin">
        <color indexed="8"/>
      </bottom>
      <diagonal/>
    </border>
    <border>
      <left style="medium">
        <color indexed="0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0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4" applyNumberFormat="0" applyAlignment="0" applyProtection="0">
      <alignment vertical="center"/>
    </xf>
    <xf numFmtId="0" fontId="16" fillId="5" borderId="25" applyNumberFormat="0" applyAlignment="0" applyProtection="0">
      <alignment vertical="center"/>
    </xf>
    <xf numFmtId="0" fontId="17" fillId="5" borderId="24" applyNumberFormat="0" applyAlignment="0" applyProtection="0">
      <alignment vertical="center"/>
    </xf>
    <xf numFmtId="0" fontId="18" fillId="6" borderId="26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center" vertical="top" wrapText="1"/>
    </xf>
    <xf numFmtId="0" fontId="2" fillId="2" borderId="0" xfId="0" applyFont="1" applyFill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right" vertical="center" wrapText="1"/>
    </xf>
    <xf numFmtId="0" fontId="6" fillId="2" borderId="4" xfId="0" applyFont="1" applyFill="1" applyBorder="1" applyAlignment="1" applyProtection="1">
      <alignment horizontal="right" vertical="center" wrapText="1"/>
    </xf>
    <xf numFmtId="0" fontId="6" fillId="2" borderId="3" xfId="0" applyFont="1" applyFill="1" applyBorder="1" applyAlignment="1" applyProtection="1">
      <alignment horizontal="right" vertical="center" wrapText="1"/>
      <protection locked="0"/>
    </xf>
    <xf numFmtId="176" fontId="6" fillId="2" borderId="4" xfId="0" applyNumberFormat="1" applyFont="1" applyFill="1" applyBorder="1" applyAlignment="1" applyProtection="1">
      <alignment horizontal="right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right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left" vertical="center" wrapText="1"/>
    </xf>
    <xf numFmtId="0" fontId="6" fillId="2" borderId="9" xfId="0" applyFont="1" applyFill="1" applyBorder="1" applyAlignment="1" applyProtection="1">
      <alignment horizontal="right" vertical="center" wrapText="1"/>
    </xf>
    <xf numFmtId="176" fontId="6" fillId="2" borderId="9" xfId="0" applyNumberFormat="1" applyFont="1" applyFill="1" applyBorder="1" applyAlignment="1" applyProtection="1">
      <alignment horizontal="right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176" fontId="2" fillId="2" borderId="8" xfId="0" applyNumberFormat="1" applyFont="1" applyFill="1" applyBorder="1" applyAlignment="1" applyProtection="1">
      <alignment vertical="center" wrapText="1"/>
    </xf>
    <xf numFmtId="0" fontId="2" fillId="2" borderId="10" xfId="0" applyFont="1" applyFill="1" applyBorder="1" applyAlignment="1" applyProtection="1">
      <alignment horizontal="left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right" vertical="center" wrapText="1"/>
    </xf>
    <xf numFmtId="176" fontId="6" fillId="2" borderId="16" xfId="0" applyNumberFormat="1" applyFont="1" applyFill="1" applyBorder="1" applyAlignment="1" applyProtection="1">
      <alignment horizontal="right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right" vertical="center" wrapText="1"/>
    </xf>
    <xf numFmtId="0" fontId="2" fillId="2" borderId="20" xfId="0" applyFont="1" applyFill="1" applyBorder="1" applyAlignment="1" applyProtection="1">
      <alignment horizontal="right" vertical="center" wrapText="1"/>
    </xf>
    <xf numFmtId="0" fontId="2" fillId="2" borderId="20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showZeros="0" view="pageLayout" zoomScaleNormal="100" workbookViewId="0">
      <selection activeCell="E5" sqref="E5"/>
    </sheetView>
  </sheetViews>
  <sheetFormatPr defaultColWidth="9" defaultRowHeight="13.5" outlineLevelCol="4"/>
  <cols>
    <col min="3" max="4" width="29.8833333333333" customWidth="1"/>
  </cols>
  <sheetData>
    <row r="1" ht="22.5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/>
      <c r="C2" s="2"/>
      <c r="D2" s="2"/>
      <c r="E2" s="2"/>
    </row>
    <row r="3" ht="14.25" spans="1:5">
      <c r="A3" s="29"/>
      <c r="B3" s="29"/>
      <c r="C3" s="29"/>
      <c r="D3" s="29"/>
      <c r="E3" s="29"/>
    </row>
    <row r="4" ht="20" customHeight="1" spans="1:5">
      <c r="A4" s="30" t="s">
        <v>2</v>
      </c>
      <c r="B4" s="31" t="s">
        <v>3</v>
      </c>
      <c r="C4" s="31" t="s">
        <v>4</v>
      </c>
      <c r="D4" s="32"/>
      <c r="E4" s="33" t="s">
        <v>5</v>
      </c>
    </row>
    <row r="5" ht="20" customHeight="1" spans="1:5">
      <c r="A5" s="34" t="s">
        <v>6</v>
      </c>
      <c r="B5" s="11" t="s">
        <v>7</v>
      </c>
      <c r="C5" s="11" t="s">
        <v>8</v>
      </c>
      <c r="D5" s="11"/>
      <c r="E5" s="35">
        <f>工程量清单表!E14</f>
        <v>0</v>
      </c>
    </row>
    <row r="6" ht="20" customHeight="1" spans="1:5">
      <c r="A6" s="34" t="s">
        <v>9</v>
      </c>
      <c r="B6" s="11" t="s">
        <v>10</v>
      </c>
      <c r="C6" s="11"/>
      <c r="D6" s="11"/>
      <c r="E6" s="35">
        <f>工程量清单表!E92</f>
        <v>0</v>
      </c>
    </row>
    <row r="7" ht="20" customHeight="1" spans="1:5">
      <c r="A7" s="34" t="s">
        <v>11</v>
      </c>
      <c r="B7" s="11" t="s">
        <v>12</v>
      </c>
      <c r="C7" s="11"/>
      <c r="D7" s="11"/>
      <c r="E7" s="35">
        <f>工程量清单表!E126</f>
        <v>0</v>
      </c>
    </row>
    <row r="8" ht="20" customHeight="1" spans="1:5">
      <c r="A8" s="34" t="s">
        <v>13</v>
      </c>
      <c r="B8" s="11" t="s">
        <v>14</v>
      </c>
      <c r="C8" s="11"/>
      <c r="D8" s="11"/>
      <c r="E8" s="35">
        <f>E5+E6+E7</f>
        <v>0</v>
      </c>
    </row>
    <row r="9" ht="20" customHeight="1" spans="1:5">
      <c r="A9" s="34" t="s">
        <v>15</v>
      </c>
      <c r="B9" s="11" t="s">
        <v>16</v>
      </c>
      <c r="C9" s="11"/>
      <c r="D9" s="11"/>
      <c r="E9" s="35"/>
    </row>
    <row r="10" ht="20" customHeight="1" spans="1:5">
      <c r="A10" s="34" t="s">
        <v>17</v>
      </c>
      <c r="B10" s="11" t="s">
        <v>18</v>
      </c>
      <c r="C10" s="11"/>
      <c r="D10" s="11"/>
      <c r="E10" s="35">
        <f>E8</f>
        <v>0</v>
      </c>
    </row>
    <row r="11" ht="20" customHeight="1" spans="1:5">
      <c r="A11" s="34" t="s">
        <v>19</v>
      </c>
      <c r="B11" s="11" t="s">
        <v>20</v>
      </c>
      <c r="C11" s="11"/>
      <c r="D11" s="11"/>
      <c r="E11" s="35"/>
    </row>
    <row r="12" ht="20" customHeight="1" spans="1:5">
      <c r="A12" s="34" t="s">
        <v>21</v>
      </c>
      <c r="B12" s="11" t="s">
        <v>22</v>
      </c>
      <c r="C12" s="11"/>
      <c r="D12" s="11"/>
      <c r="E12" s="36">
        <f>E10*0.01</f>
        <v>0</v>
      </c>
    </row>
    <row r="13" ht="20" customHeight="1" spans="1:5">
      <c r="A13" s="34" t="s">
        <v>23</v>
      </c>
      <c r="B13" s="11" t="s">
        <v>24</v>
      </c>
      <c r="C13" s="11"/>
      <c r="D13" s="11"/>
      <c r="E13" s="36">
        <f>E10+E12</f>
        <v>0</v>
      </c>
    </row>
    <row r="14" ht="409" customHeight="1" spans="1:5">
      <c r="A14" s="37"/>
      <c r="B14" s="38"/>
      <c r="C14" s="38"/>
      <c r="D14" s="38"/>
      <c r="E14" s="39"/>
    </row>
    <row r="15" spans="1:5">
      <c r="A15" s="40" t="s">
        <v>25</v>
      </c>
      <c r="B15" s="40"/>
      <c r="C15" s="40"/>
      <c r="D15" s="40"/>
      <c r="E15" s="41" t="s">
        <v>26</v>
      </c>
    </row>
  </sheetData>
  <sheetProtection algorithmName="SHA-512" hashValue="12paZpkB8TdMZYIylp4obZuUG75c8v5VDqwocAPLHszvUaJ3ctPcs39jBheSSmMrJp/8l57aO0CpPEPNUEIRnw==" saltValue="rkJz237Ghj2x29uyAQtu1g==" spinCount="100000" sheet="1" selectLockedCells="1" objects="1"/>
  <mergeCells count="14">
    <mergeCell ref="A1:E1"/>
    <mergeCell ref="C4:D4"/>
    <mergeCell ref="C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A15:D15"/>
    <mergeCell ref="A2:E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7"/>
  <sheetViews>
    <sheetView showZeros="0" tabSelected="1" view="pageLayout" zoomScale="115" zoomScaleNormal="100" workbookViewId="0">
      <selection activeCell="E12" sqref="E12"/>
    </sheetView>
  </sheetViews>
  <sheetFormatPr defaultColWidth="9" defaultRowHeight="13.5" outlineLevelCol="5"/>
  <cols>
    <col min="2" max="2" width="42.1166666666667" customWidth="1"/>
  </cols>
  <sheetData>
    <row r="1" ht="22.5" spans="1:6">
      <c r="A1" s="1" t="s">
        <v>27</v>
      </c>
      <c r="B1" s="1"/>
      <c r="C1" s="1"/>
      <c r="D1" s="1"/>
      <c r="E1" s="1"/>
      <c r="F1" s="1"/>
    </row>
    <row r="2" spans="1:6">
      <c r="A2" s="2" t="s">
        <v>28</v>
      </c>
      <c r="B2" s="2"/>
      <c r="C2" s="3"/>
      <c r="D2" s="3"/>
      <c r="E2" s="3"/>
      <c r="F2" s="3" t="s">
        <v>29</v>
      </c>
    </row>
    <row r="3" ht="14.25" spans="1:6">
      <c r="A3" s="2"/>
      <c r="B3" s="2"/>
      <c r="C3" s="4"/>
      <c r="D3" s="4"/>
      <c r="E3" s="4"/>
      <c r="F3" s="4"/>
    </row>
    <row r="4" ht="14.25" spans="1:6">
      <c r="A4" s="5" t="s">
        <v>8</v>
      </c>
      <c r="B4" s="5"/>
      <c r="C4" s="5"/>
      <c r="D4" s="5"/>
      <c r="E4" s="5"/>
      <c r="F4" s="5"/>
    </row>
    <row r="5" ht="20" customHeight="1" spans="1:6">
      <c r="A5" s="6" t="s">
        <v>30</v>
      </c>
      <c r="B5" s="7" t="s">
        <v>31</v>
      </c>
      <c r="C5" s="7" t="s">
        <v>32</v>
      </c>
      <c r="D5" s="7" t="s">
        <v>33</v>
      </c>
      <c r="E5" s="7" t="s">
        <v>34</v>
      </c>
      <c r="F5" s="8" t="s">
        <v>35</v>
      </c>
    </row>
    <row r="6" ht="20" customHeight="1" spans="1:6">
      <c r="A6" s="9" t="s">
        <v>36</v>
      </c>
      <c r="B6" s="10" t="s">
        <v>37</v>
      </c>
      <c r="C6" s="11"/>
      <c r="D6" s="12"/>
      <c r="E6" s="12"/>
      <c r="F6" s="13"/>
    </row>
    <row r="7" ht="20" customHeight="1" spans="1:6">
      <c r="A7" s="9" t="s">
        <v>38</v>
      </c>
      <c r="B7" s="10" t="s">
        <v>39</v>
      </c>
      <c r="C7" s="11" t="s">
        <v>40</v>
      </c>
      <c r="D7" s="12" t="s">
        <v>6</v>
      </c>
      <c r="E7" s="14"/>
      <c r="F7" s="15">
        <f t="shared" ref="F7:F10" si="0">D7*E7</f>
        <v>0</v>
      </c>
    </row>
    <row r="8" ht="20" customHeight="1" spans="1:6">
      <c r="A8" s="9" t="s">
        <v>41</v>
      </c>
      <c r="B8" s="10" t="s">
        <v>42</v>
      </c>
      <c r="C8" s="11" t="s">
        <v>40</v>
      </c>
      <c r="D8" s="12" t="s">
        <v>6</v>
      </c>
      <c r="E8" s="14"/>
      <c r="F8" s="15">
        <f t="shared" si="0"/>
        <v>0</v>
      </c>
    </row>
    <row r="9" ht="20" customHeight="1" spans="1:6">
      <c r="A9" s="9" t="s">
        <v>43</v>
      </c>
      <c r="B9" s="10" t="s">
        <v>44</v>
      </c>
      <c r="C9" s="11"/>
      <c r="D9" s="12"/>
      <c r="E9" s="12"/>
      <c r="F9" s="13"/>
    </row>
    <row r="10" ht="20" customHeight="1" spans="1:6">
      <c r="A10" s="9" t="s">
        <v>45</v>
      </c>
      <c r="B10" s="10" t="s">
        <v>46</v>
      </c>
      <c r="C10" s="11" t="s">
        <v>40</v>
      </c>
      <c r="D10" s="12" t="s">
        <v>6</v>
      </c>
      <c r="E10" s="14"/>
      <c r="F10" s="15">
        <f t="shared" si="0"/>
        <v>0</v>
      </c>
    </row>
    <row r="11" ht="20" customHeight="1" spans="1:6">
      <c r="A11" s="9" t="s">
        <v>47</v>
      </c>
      <c r="B11" s="10" t="s">
        <v>48</v>
      </c>
      <c r="C11" s="11"/>
      <c r="D11" s="12"/>
      <c r="E11" s="12"/>
      <c r="F11" s="13"/>
    </row>
    <row r="12" ht="20" customHeight="1" spans="1:6">
      <c r="A12" s="9" t="s">
        <v>49</v>
      </c>
      <c r="B12" s="10" t="s">
        <v>48</v>
      </c>
      <c r="C12" s="11" t="s">
        <v>40</v>
      </c>
      <c r="D12" s="12" t="s">
        <v>6</v>
      </c>
      <c r="E12" s="14"/>
      <c r="F12" s="13">
        <f>D12*E12</f>
        <v>0</v>
      </c>
    </row>
    <row r="13" ht="409" customHeight="1" spans="1:6">
      <c r="A13" s="9"/>
      <c r="B13" s="10"/>
      <c r="C13" s="11"/>
      <c r="D13" s="12"/>
      <c r="E13" s="12"/>
      <c r="F13" s="13"/>
    </row>
    <row r="14" ht="20" customHeight="1" spans="1:6">
      <c r="A14" s="16" t="s">
        <v>50</v>
      </c>
      <c r="B14" s="17"/>
      <c r="C14" s="17"/>
      <c r="D14" s="18"/>
      <c r="E14" s="19">
        <f>F7+F8+F10+F12</f>
        <v>0</v>
      </c>
      <c r="F14" s="19" t="s">
        <v>51</v>
      </c>
    </row>
    <row r="15" spans="1:6">
      <c r="A15" s="3" t="s">
        <v>25</v>
      </c>
      <c r="B15" s="3"/>
      <c r="C15" s="3"/>
      <c r="D15" s="3"/>
      <c r="E15" s="3"/>
      <c r="F15" s="20" t="s">
        <v>52</v>
      </c>
    </row>
    <row r="16" spans="1:6">
      <c r="A16" s="4"/>
      <c r="B16" s="4"/>
      <c r="C16" s="4"/>
      <c r="D16" s="4"/>
      <c r="E16" s="4"/>
      <c r="F16" s="4"/>
    </row>
    <row r="17" spans="1:6">
      <c r="A17" s="4"/>
      <c r="B17" s="4"/>
      <c r="C17" s="4"/>
      <c r="D17" s="4"/>
      <c r="E17" s="4"/>
      <c r="F17" s="4"/>
    </row>
    <row r="18" ht="22.5" spans="1:6">
      <c r="A18" s="1" t="s">
        <v>27</v>
      </c>
      <c r="B18" s="1"/>
      <c r="C18" s="1"/>
      <c r="D18" s="1"/>
      <c r="E18" s="1"/>
      <c r="F18" s="1"/>
    </row>
    <row r="19" spans="1:6">
      <c r="A19" s="2" t="s">
        <v>28</v>
      </c>
      <c r="B19" s="2"/>
      <c r="C19" s="3"/>
      <c r="D19" s="3"/>
      <c r="E19" s="3"/>
      <c r="F19" s="3" t="s">
        <v>29</v>
      </c>
    </row>
    <row r="20" ht="14.25" spans="1:6">
      <c r="A20" s="2"/>
      <c r="B20" s="2"/>
      <c r="C20" s="4"/>
      <c r="D20" s="4"/>
      <c r="E20" s="4"/>
      <c r="F20" s="4"/>
    </row>
    <row r="21" ht="20" customHeight="1" spans="1:6">
      <c r="A21" s="5" t="s">
        <v>10</v>
      </c>
      <c r="B21" s="5"/>
      <c r="C21" s="5"/>
      <c r="D21" s="5"/>
      <c r="E21" s="5"/>
      <c r="F21" s="5"/>
    </row>
    <row r="22" ht="20" customHeight="1" spans="1:6">
      <c r="A22" s="6" t="s">
        <v>30</v>
      </c>
      <c r="B22" s="7" t="s">
        <v>31</v>
      </c>
      <c r="C22" s="7" t="s">
        <v>32</v>
      </c>
      <c r="D22" s="7" t="s">
        <v>33</v>
      </c>
      <c r="E22" s="7" t="s">
        <v>34</v>
      </c>
      <c r="F22" s="8" t="s">
        <v>35</v>
      </c>
    </row>
    <row r="23" ht="20" customHeight="1" spans="1:6">
      <c r="A23" s="9" t="s">
        <v>6</v>
      </c>
      <c r="B23" s="10" t="s">
        <v>53</v>
      </c>
      <c r="C23" s="11"/>
      <c r="D23" s="12"/>
      <c r="E23" s="12"/>
      <c r="F23" s="15"/>
    </row>
    <row r="24" ht="20" customHeight="1" spans="1:6">
      <c r="A24" s="9" t="s">
        <v>7</v>
      </c>
      <c r="B24" s="10" t="s">
        <v>8</v>
      </c>
      <c r="C24" s="11"/>
      <c r="D24" s="12"/>
      <c r="E24" s="12"/>
      <c r="F24" s="15"/>
    </row>
    <row r="25" ht="20" customHeight="1" spans="1:6">
      <c r="A25" s="9" t="s">
        <v>54</v>
      </c>
      <c r="B25" s="10" t="s">
        <v>55</v>
      </c>
      <c r="C25" s="11"/>
      <c r="D25" s="12"/>
      <c r="E25" s="12"/>
      <c r="F25" s="15"/>
    </row>
    <row r="26" ht="20" customHeight="1" spans="1:6">
      <c r="A26" s="9" t="s">
        <v>56</v>
      </c>
      <c r="B26" s="10" t="s">
        <v>57</v>
      </c>
      <c r="C26" s="11" t="s">
        <v>40</v>
      </c>
      <c r="D26" s="12" t="s">
        <v>6</v>
      </c>
      <c r="E26" s="14">
        <v>0</v>
      </c>
      <c r="F26" s="15">
        <f t="shared" ref="F26:F30" si="1">D26*E26</f>
        <v>0</v>
      </c>
    </row>
    <row r="27" ht="20" customHeight="1" spans="1:6">
      <c r="A27" s="9" t="s">
        <v>58</v>
      </c>
      <c r="B27" s="10" t="s">
        <v>59</v>
      </c>
      <c r="C27" s="11" t="s">
        <v>40</v>
      </c>
      <c r="D27" s="12" t="s">
        <v>6</v>
      </c>
      <c r="E27" s="14"/>
      <c r="F27" s="15">
        <f t="shared" si="1"/>
        <v>0</v>
      </c>
    </row>
    <row r="28" ht="20" customHeight="1" spans="1:6">
      <c r="A28" s="9" t="s">
        <v>60</v>
      </c>
      <c r="B28" s="10" t="s">
        <v>61</v>
      </c>
      <c r="C28" s="11"/>
      <c r="D28" s="12"/>
      <c r="E28" s="12"/>
      <c r="F28" s="15"/>
    </row>
    <row r="29" ht="20" customHeight="1" spans="1:6">
      <c r="A29" s="9" t="s">
        <v>62</v>
      </c>
      <c r="B29" s="10" t="s">
        <v>63</v>
      </c>
      <c r="C29" s="11"/>
      <c r="D29" s="12"/>
      <c r="E29" s="12"/>
      <c r="F29" s="15"/>
    </row>
    <row r="30" ht="20" customHeight="1" spans="1:6">
      <c r="A30" s="9" t="s">
        <v>64</v>
      </c>
      <c r="B30" s="10" t="s">
        <v>65</v>
      </c>
      <c r="C30" s="11" t="s">
        <v>66</v>
      </c>
      <c r="D30" s="12" t="s">
        <v>67</v>
      </c>
      <c r="E30" s="14"/>
      <c r="F30" s="15">
        <f t="shared" si="1"/>
        <v>0</v>
      </c>
    </row>
    <row r="31" ht="20" customHeight="1" spans="1:6">
      <c r="A31" s="9" t="s">
        <v>68</v>
      </c>
      <c r="B31" s="10" t="s">
        <v>69</v>
      </c>
      <c r="C31" s="11"/>
      <c r="D31" s="12"/>
      <c r="E31" s="12"/>
      <c r="F31" s="15"/>
    </row>
    <row r="32" ht="20" customHeight="1" spans="1:6">
      <c r="A32" s="9" t="s">
        <v>70</v>
      </c>
      <c r="B32" s="10" t="s">
        <v>71</v>
      </c>
      <c r="C32" s="11"/>
      <c r="D32" s="12"/>
      <c r="E32" s="12"/>
      <c r="F32" s="15"/>
    </row>
    <row r="33" ht="20" customHeight="1" spans="1:6">
      <c r="A33" s="9" t="s">
        <v>72</v>
      </c>
      <c r="B33" s="10" t="s">
        <v>73</v>
      </c>
      <c r="C33" s="11" t="s">
        <v>74</v>
      </c>
      <c r="D33" s="12" t="s">
        <v>75</v>
      </c>
      <c r="E33" s="14"/>
      <c r="F33" s="15">
        <f t="shared" ref="F33:F43" si="2">D33*E33</f>
        <v>0</v>
      </c>
    </row>
    <row r="34" ht="20" customHeight="1" spans="1:6">
      <c r="A34" s="9" t="s">
        <v>76</v>
      </c>
      <c r="B34" s="10" t="s">
        <v>77</v>
      </c>
      <c r="C34" s="11"/>
      <c r="D34" s="12"/>
      <c r="E34" s="12"/>
      <c r="F34" s="15"/>
    </row>
    <row r="35" ht="20" customHeight="1" spans="1:6">
      <c r="A35" s="9" t="s">
        <v>78</v>
      </c>
      <c r="B35" s="10" t="s">
        <v>79</v>
      </c>
      <c r="C35" s="11"/>
      <c r="D35" s="12"/>
      <c r="E35" s="12"/>
      <c r="F35" s="15"/>
    </row>
    <row r="36" ht="20" customHeight="1" spans="1:6">
      <c r="A36" s="9" t="s">
        <v>72</v>
      </c>
      <c r="B36" s="10" t="s">
        <v>80</v>
      </c>
      <c r="C36" s="11" t="s">
        <v>81</v>
      </c>
      <c r="D36" s="12" t="s">
        <v>82</v>
      </c>
      <c r="E36" s="21"/>
      <c r="F36" s="15">
        <f t="shared" si="2"/>
        <v>0</v>
      </c>
    </row>
    <row r="37" ht="20" customHeight="1" spans="1:6">
      <c r="A37" s="9" t="s">
        <v>83</v>
      </c>
      <c r="B37" s="10" t="s">
        <v>84</v>
      </c>
      <c r="C37" s="11" t="s">
        <v>81</v>
      </c>
      <c r="D37" s="12" t="s">
        <v>85</v>
      </c>
      <c r="E37" s="14"/>
      <c r="F37" s="15">
        <f t="shared" si="2"/>
        <v>0</v>
      </c>
    </row>
    <row r="38" ht="20" customHeight="1" spans="1:6">
      <c r="A38" s="9" t="s">
        <v>86</v>
      </c>
      <c r="B38" s="10" t="s">
        <v>87</v>
      </c>
      <c r="C38" s="11" t="s">
        <v>81</v>
      </c>
      <c r="D38" s="12" t="s">
        <v>88</v>
      </c>
      <c r="E38" s="14"/>
      <c r="F38" s="15">
        <f t="shared" si="2"/>
        <v>0</v>
      </c>
    </row>
    <row r="39" ht="20" customHeight="1" spans="1:6">
      <c r="A39" s="9" t="s">
        <v>89</v>
      </c>
      <c r="B39" s="10" t="s">
        <v>90</v>
      </c>
      <c r="C39" s="11" t="s">
        <v>81</v>
      </c>
      <c r="D39" s="12" t="s">
        <v>91</v>
      </c>
      <c r="E39" s="21"/>
      <c r="F39" s="15">
        <f t="shared" si="2"/>
        <v>0</v>
      </c>
    </row>
    <row r="40" ht="20" customHeight="1" spans="1:6">
      <c r="A40" s="9" t="s">
        <v>92</v>
      </c>
      <c r="B40" s="10" t="s">
        <v>93</v>
      </c>
      <c r="C40" s="11" t="s">
        <v>81</v>
      </c>
      <c r="D40" s="12" t="s">
        <v>94</v>
      </c>
      <c r="E40" s="14"/>
      <c r="F40" s="15">
        <f t="shared" si="2"/>
        <v>0</v>
      </c>
    </row>
    <row r="41" ht="20" customHeight="1" spans="1:6">
      <c r="A41" s="9" t="s">
        <v>95</v>
      </c>
      <c r="B41" s="10" t="s">
        <v>96</v>
      </c>
      <c r="C41" s="11" t="s">
        <v>81</v>
      </c>
      <c r="D41" s="12" t="s">
        <v>97</v>
      </c>
      <c r="E41" s="14"/>
      <c r="F41" s="15">
        <f t="shared" si="2"/>
        <v>0</v>
      </c>
    </row>
    <row r="42" ht="20" customHeight="1" spans="1:6">
      <c r="A42" s="9" t="s">
        <v>98</v>
      </c>
      <c r="B42" s="10" t="s">
        <v>99</v>
      </c>
      <c r="C42" s="11" t="s">
        <v>81</v>
      </c>
      <c r="D42" s="12" t="s">
        <v>13</v>
      </c>
      <c r="E42" s="14"/>
      <c r="F42" s="15">
        <f t="shared" si="2"/>
        <v>0</v>
      </c>
    </row>
    <row r="43" ht="20" customHeight="1" spans="1:6">
      <c r="A43" s="9" t="s">
        <v>100</v>
      </c>
      <c r="B43" s="10" t="s">
        <v>101</v>
      </c>
      <c r="C43" s="11" t="s">
        <v>81</v>
      </c>
      <c r="D43" s="12" t="s">
        <v>94</v>
      </c>
      <c r="E43" s="14"/>
      <c r="F43" s="15">
        <f t="shared" si="2"/>
        <v>0</v>
      </c>
    </row>
    <row r="44" ht="20" customHeight="1" spans="1:6">
      <c r="A44" s="9" t="s">
        <v>102</v>
      </c>
      <c r="B44" s="10" t="s">
        <v>103</v>
      </c>
      <c r="C44" s="11"/>
      <c r="D44" s="12"/>
      <c r="E44" s="12"/>
      <c r="F44" s="15"/>
    </row>
    <row r="45" ht="20" customHeight="1" spans="1:6">
      <c r="A45" s="9" t="s">
        <v>104</v>
      </c>
      <c r="B45" s="10" t="s">
        <v>105</v>
      </c>
      <c r="C45" s="11"/>
      <c r="D45" s="12"/>
      <c r="E45" s="12"/>
      <c r="F45" s="15"/>
    </row>
    <row r="46" ht="20" customHeight="1" spans="1:6">
      <c r="A46" s="9" t="s">
        <v>72</v>
      </c>
      <c r="B46" s="10" t="s">
        <v>106</v>
      </c>
      <c r="C46" s="11" t="s">
        <v>66</v>
      </c>
      <c r="D46" s="12" t="s">
        <v>107</v>
      </c>
      <c r="E46" s="14"/>
      <c r="F46" s="15">
        <f>D46*E46</f>
        <v>0</v>
      </c>
    </row>
    <row r="47" ht="20" customHeight="1" spans="1:6">
      <c r="A47" s="9" t="s">
        <v>108</v>
      </c>
      <c r="B47" s="10" t="s">
        <v>109</v>
      </c>
      <c r="C47" s="11" t="s">
        <v>66</v>
      </c>
      <c r="D47" s="12" t="s">
        <v>110</v>
      </c>
      <c r="E47" s="14"/>
      <c r="F47" s="15">
        <f>D47*E47</f>
        <v>0</v>
      </c>
    </row>
    <row r="48" ht="20" customHeight="1" spans="1:6">
      <c r="A48" s="9" t="s">
        <v>111</v>
      </c>
      <c r="B48" s="10" t="s">
        <v>112</v>
      </c>
      <c r="C48" s="11" t="s">
        <v>66</v>
      </c>
      <c r="D48" s="12" t="s">
        <v>113</v>
      </c>
      <c r="E48" s="14"/>
      <c r="F48" s="15">
        <f t="shared" ref="F46:F49" si="3">D48*E48</f>
        <v>0</v>
      </c>
    </row>
    <row r="49" ht="20" customHeight="1" spans="1:6">
      <c r="A49" s="9" t="s">
        <v>114</v>
      </c>
      <c r="B49" s="10" t="s">
        <v>115</v>
      </c>
      <c r="C49" s="11" t="s">
        <v>116</v>
      </c>
      <c r="D49" s="12" t="s">
        <v>117</v>
      </c>
      <c r="E49" s="14"/>
      <c r="F49" s="15">
        <f t="shared" si="3"/>
        <v>0</v>
      </c>
    </row>
    <row r="50" ht="20" customHeight="1" spans="1:6">
      <c r="A50" s="9" t="s">
        <v>118</v>
      </c>
      <c r="B50" s="10" t="s">
        <v>119</v>
      </c>
      <c r="C50" s="11"/>
      <c r="D50" s="12"/>
      <c r="E50" s="12"/>
      <c r="F50" s="15"/>
    </row>
    <row r="51" ht="20" customHeight="1" spans="1:6">
      <c r="A51" s="9" t="s">
        <v>72</v>
      </c>
      <c r="B51" s="10" t="s">
        <v>120</v>
      </c>
      <c r="C51" s="11" t="s">
        <v>74</v>
      </c>
      <c r="D51" s="12" t="s">
        <v>121</v>
      </c>
      <c r="E51" s="14"/>
      <c r="F51" s="15">
        <f t="shared" ref="F51:F54" si="4">D51*E51</f>
        <v>0</v>
      </c>
    </row>
    <row r="52" ht="20" customHeight="1" spans="1:6">
      <c r="A52" s="22" t="s">
        <v>122</v>
      </c>
      <c r="B52" s="23" t="s">
        <v>123</v>
      </c>
      <c r="C52" s="22"/>
      <c r="D52" s="24"/>
      <c r="E52" s="24"/>
      <c r="F52" s="25"/>
    </row>
    <row r="53" ht="20" customHeight="1" spans="1:6">
      <c r="A53" s="9" t="s">
        <v>124</v>
      </c>
      <c r="B53" s="10" t="s">
        <v>125</v>
      </c>
      <c r="C53" s="11" t="s">
        <v>81</v>
      </c>
      <c r="D53" s="12" t="s">
        <v>126</v>
      </c>
      <c r="E53" s="14"/>
      <c r="F53" s="15">
        <f t="shared" si="4"/>
        <v>0</v>
      </c>
    </row>
    <row r="54" ht="20" customHeight="1" spans="1:6">
      <c r="A54" s="9" t="s">
        <v>127</v>
      </c>
      <c r="B54" s="10" t="s">
        <v>128</v>
      </c>
      <c r="C54" s="11" t="s">
        <v>129</v>
      </c>
      <c r="D54" s="12" t="s">
        <v>130</v>
      </c>
      <c r="E54" s="14"/>
      <c r="F54" s="15">
        <f t="shared" si="4"/>
        <v>0</v>
      </c>
    </row>
    <row r="55" ht="20" customHeight="1" spans="1:6">
      <c r="A55" s="9" t="s">
        <v>9</v>
      </c>
      <c r="B55" s="10" t="s">
        <v>131</v>
      </c>
      <c r="C55" s="11"/>
      <c r="D55" s="12"/>
      <c r="E55" s="12"/>
      <c r="F55" s="15"/>
    </row>
    <row r="56" ht="20" customHeight="1" spans="1:6">
      <c r="A56" s="9" t="s">
        <v>7</v>
      </c>
      <c r="B56" s="10" t="s">
        <v>8</v>
      </c>
      <c r="C56" s="11"/>
      <c r="D56" s="12"/>
      <c r="E56" s="12"/>
      <c r="F56" s="15"/>
    </row>
    <row r="57" ht="20" customHeight="1" spans="1:6">
      <c r="A57" s="9" t="s">
        <v>54</v>
      </c>
      <c r="B57" s="10" t="s">
        <v>55</v>
      </c>
      <c r="C57" s="11"/>
      <c r="D57" s="12"/>
      <c r="E57" s="12"/>
      <c r="F57" s="15"/>
    </row>
    <row r="58" ht="20" customHeight="1" spans="1:6">
      <c r="A58" s="9" t="s">
        <v>56</v>
      </c>
      <c r="B58" s="10" t="s">
        <v>57</v>
      </c>
      <c r="C58" s="11" t="s">
        <v>40</v>
      </c>
      <c r="D58" s="12" t="s">
        <v>6</v>
      </c>
      <c r="E58" s="14">
        <v>0</v>
      </c>
      <c r="F58" s="15">
        <f t="shared" ref="F58:F62" si="5">D58*E58</f>
        <v>0</v>
      </c>
    </row>
    <row r="59" ht="20" customHeight="1" spans="1:6">
      <c r="A59" s="9" t="s">
        <v>58</v>
      </c>
      <c r="B59" s="10" t="s">
        <v>59</v>
      </c>
      <c r="C59" s="11" t="s">
        <v>40</v>
      </c>
      <c r="D59" s="12" t="s">
        <v>6</v>
      </c>
      <c r="E59" s="14"/>
      <c r="F59" s="15">
        <f t="shared" si="5"/>
        <v>0</v>
      </c>
    </row>
    <row r="60" ht="20" customHeight="1" spans="1:6">
      <c r="A60" s="9" t="s">
        <v>60</v>
      </c>
      <c r="B60" s="10" t="s">
        <v>61</v>
      </c>
      <c r="C60" s="11"/>
      <c r="D60" s="12"/>
      <c r="E60" s="12"/>
      <c r="F60" s="15"/>
    </row>
    <row r="61" ht="20" customHeight="1" spans="1:6">
      <c r="A61" s="9" t="s">
        <v>62</v>
      </c>
      <c r="B61" s="10" t="s">
        <v>63</v>
      </c>
      <c r="C61" s="11"/>
      <c r="D61" s="12"/>
      <c r="E61" s="12"/>
      <c r="F61" s="15"/>
    </row>
    <row r="62" ht="20" customHeight="1" spans="1:6">
      <c r="A62" s="9" t="s">
        <v>64</v>
      </c>
      <c r="B62" s="10" t="s">
        <v>65</v>
      </c>
      <c r="C62" s="11" t="s">
        <v>66</v>
      </c>
      <c r="D62" s="12" t="s">
        <v>132</v>
      </c>
      <c r="E62" s="14"/>
      <c r="F62" s="15">
        <f t="shared" si="5"/>
        <v>0</v>
      </c>
    </row>
    <row r="63" ht="20" customHeight="1" spans="1:6">
      <c r="A63" s="9" t="s">
        <v>76</v>
      </c>
      <c r="B63" s="10" t="s">
        <v>77</v>
      </c>
      <c r="C63" s="11"/>
      <c r="D63" s="12"/>
      <c r="E63" s="12"/>
      <c r="F63" s="15"/>
    </row>
    <row r="64" ht="20" customHeight="1" spans="1:6">
      <c r="A64" s="9" t="s">
        <v>78</v>
      </c>
      <c r="B64" s="10" t="s">
        <v>79</v>
      </c>
      <c r="C64" s="11"/>
      <c r="D64" s="12"/>
      <c r="E64" s="12"/>
      <c r="F64" s="15"/>
    </row>
    <row r="65" ht="20" customHeight="1" spans="1:6">
      <c r="A65" s="9" t="s">
        <v>72</v>
      </c>
      <c r="B65" s="10" t="s">
        <v>80</v>
      </c>
      <c r="C65" s="11" t="s">
        <v>81</v>
      </c>
      <c r="D65" s="12" t="s">
        <v>133</v>
      </c>
      <c r="E65" s="21"/>
      <c r="F65" s="15">
        <f>D65*E65</f>
        <v>0</v>
      </c>
    </row>
    <row r="66" ht="20" customHeight="1" spans="1:6">
      <c r="A66" s="9" t="s">
        <v>83</v>
      </c>
      <c r="B66" s="10" t="s">
        <v>84</v>
      </c>
      <c r="C66" s="11" t="s">
        <v>81</v>
      </c>
      <c r="D66" s="12" t="s">
        <v>94</v>
      </c>
      <c r="E66" s="14"/>
      <c r="F66" s="15">
        <f>D66*E66</f>
        <v>0</v>
      </c>
    </row>
    <row r="67" ht="366" customHeight="1" spans="1:6">
      <c r="A67" s="9"/>
      <c r="B67" s="10"/>
      <c r="C67" s="11"/>
      <c r="D67" s="12"/>
      <c r="E67" s="12"/>
      <c r="F67" s="13"/>
    </row>
    <row r="68" spans="1:6">
      <c r="A68" s="3" t="s">
        <v>134</v>
      </c>
      <c r="B68" s="3"/>
      <c r="C68" s="3"/>
      <c r="D68" s="3"/>
      <c r="E68" s="3"/>
      <c r="F68" s="20" t="s">
        <v>52</v>
      </c>
    </row>
    <row r="69" spans="1:6">
      <c r="A69" s="4"/>
      <c r="B69" s="4"/>
      <c r="C69" s="4"/>
      <c r="D69" s="4"/>
      <c r="E69" s="4"/>
      <c r="F69" s="4"/>
    </row>
    <row r="70" spans="1:6">
      <c r="A70" s="4"/>
      <c r="B70" s="4"/>
      <c r="C70" s="4"/>
      <c r="D70" s="4"/>
      <c r="E70" s="4"/>
      <c r="F70" s="4"/>
    </row>
    <row r="71" ht="22.5" spans="1:6">
      <c r="A71" s="1" t="s">
        <v>27</v>
      </c>
      <c r="B71" s="1"/>
      <c r="C71" s="1"/>
      <c r="D71" s="1"/>
      <c r="E71" s="1"/>
      <c r="F71" s="1"/>
    </row>
    <row r="72" spans="1:6">
      <c r="A72" s="2" t="s">
        <v>28</v>
      </c>
      <c r="B72" s="2"/>
      <c r="C72" s="3"/>
      <c r="D72" s="3"/>
      <c r="E72" s="3"/>
      <c r="F72" s="3" t="s">
        <v>29</v>
      </c>
    </row>
    <row r="73" ht="14.25" spans="1:6">
      <c r="A73" s="2"/>
      <c r="B73" s="2"/>
      <c r="C73" s="4"/>
      <c r="D73" s="4"/>
      <c r="E73" s="4"/>
      <c r="F73" s="4"/>
    </row>
    <row r="74" ht="20" customHeight="1" spans="1:6">
      <c r="A74" s="5" t="s">
        <v>10</v>
      </c>
      <c r="B74" s="5"/>
      <c r="C74" s="5"/>
      <c r="D74" s="5"/>
      <c r="E74" s="5"/>
      <c r="F74" s="5"/>
    </row>
    <row r="75" ht="20" customHeight="1" spans="1:6">
      <c r="A75" s="6" t="s">
        <v>30</v>
      </c>
      <c r="B75" s="7" t="s">
        <v>31</v>
      </c>
      <c r="C75" s="7" t="s">
        <v>32</v>
      </c>
      <c r="D75" s="7" t="s">
        <v>33</v>
      </c>
      <c r="E75" s="7" t="s">
        <v>34</v>
      </c>
      <c r="F75" s="8" t="s">
        <v>35</v>
      </c>
    </row>
    <row r="76" ht="20" customHeight="1" spans="1:6">
      <c r="A76" s="9" t="s">
        <v>86</v>
      </c>
      <c r="B76" s="10" t="s">
        <v>87</v>
      </c>
      <c r="C76" s="11" t="s">
        <v>81</v>
      </c>
      <c r="D76" s="12" t="s">
        <v>94</v>
      </c>
      <c r="E76" s="14"/>
      <c r="F76" s="15">
        <f t="shared" ref="F76:F78" si="6">D76*E76</f>
        <v>0</v>
      </c>
    </row>
    <row r="77" ht="20" customHeight="1" spans="1:6">
      <c r="A77" s="9" t="s">
        <v>89</v>
      </c>
      <c r="B77" s="10" t="s">
        <v>90</v>
      </c>
      <c r="C77" s="11" t="s">
        <v>81</v>
      </c>
      <c r="D77" s="12" t="s">
        <v>135</v>
      </c>
      <c r="E77" s="21"/>
      <c r="F77" s="15">
        <f t="shared" si="6"/>
        <v>0</v>
      </c>
    </row>
    <row r="78" ht="20" customHeight="1" spans="1:6">
      <c r="A78" s="9" t="s">
        <v>92</v>
      </c>
      <c r="B78" s="10" t="s">
        <v>136</v>
      </c>
      <c r="C78" s="11" t="s">
        <v>81</v>
      </c>
      <c r="D78" s="12" t="s">
        <v>135</v>
      </c>
      <c r="E78" s="14"/>
      <c r="F78" s="15">
        <f t="shared" si="6"/>
        <v>0</v>
      </c>
    </row>
    <row r="79" ht="20" customHeight="1" spans="1:6">
      <c r="A79" s="9" t="s">
        <v>102</v>
      </c>
      <c r="B79" s="10" t="s">
        <v>103</v>
      </c>
      <c r="C79" s="11"/>
      <c r="D79" s="12"/>
      <c r="E79" s="12"/>
      <c r="F79" s="15"/>
    </row>
    <row r="80" ht="20" customHeight="1" spans="1:6">
      <c r="A80" s="9" t="s">
        <v>104</v>
      </c>
      <c r="B80" s="10" t="s">
        <v>105</v>
      </c>
      <c r="C80" s="11"/>
      <c r="D80" s="12"/>
      <c r="E80" s="12"/>
      <c r="F80" s="15"/>
    </row>
    <row r="81" ht="20" customHeight="1" spans="1:6">
      <c r="A81" s="9" t="s">
        <v>72</v>
      </c>
      <c r="B81" s="10" t="s">
        <v>106</v>
      </c>
      <c r="C81" s="11" t="s">
        <v>66</v>
      </c>
      <c r="D81" s="12" t="s">
        <v>137</v>
      </c>
      <c r="E81" s="14"/>
      <c r="F81" s="15">
        <f t="shared" ref="F81:F84" si="7">D81*E81</f>
        <v>0</v>
      </c>
    </row>
    <row r="82" ht="20" customHeight="1" spans="1:6">
      <c r="A82" s="9" t="s">
        <v>108</v>
      </c>
      <c r="B82" s="10" t="s">
        <v>109</v>
      </c>
      <c r="C82" s="11" t="s">
        <v>66</v>
      </c>
      <c r="D82" s="12" t="s">
        <v>138</v>
      </c>
      <c r="E82" s="14"/>
      <c r="F82" s="15">
        <f t="shared" si="7"/>
        <v>0</v>
      </c>
    </row>
    <row r="83" ht="20" customHeight="1" spans="1:6">
      <c r="A83" s="9" t="s">
        <v>111</v>
      </c>
      <c r="B83" s="10" t="s">
        <v>112</v>
      </c>
      <c r="C83" s="11" t="s">
        <v>66</v>
      </c>
      <c r="D83" s="12" t="s">
        <v>139</v>
      </c>
      <c r="E83" s="14"/>
      <c r="F83" s="15">
        <f t="shared" si="7"/>
        <v>0</v>
      </c>
    </row>
    <row r="84" ht="20" customHeight="1" spans="1:6">
      <c r="A84" s="9" t="s">
        <v>114</v>
      </c>
      <c r="B84" s="10" t="s">
        <v>115</v>
      </c>
      <c r="C84" s="11" t="s">
        <v>116</v>
      </c>
      <c r="D84" s="12" t="s">
        <v>140</v>
      </c>
      <c r="E84" s="14"/>
      <c r="F84" s="15">
        <f t="shared" si="7"/>
        <v>0</v>
      </c>
    </row>
    <row r="85" ht="20" customHeight="1" spans="1:6">
      <c r="A85" s="9" t="s">
        <v>118</v>
      </c>
      <c r="B85" s="10" t="s">
        <v>119</v>
      </c>
      <c r="C85" s="11"/>
      <c r="D85" s="12"/>
      <c r="E85" s="12"/>
      <c r="F85" s="15"/>
    </row>
    <row r="86" ht="20" customHeight="1" spans="1:6">
      <c r="A86" s="9" t="s">
        <v>72</v>
      </c>
      <c r="B86" s="10" t="s">
        <v>120</v>
      </c>
      <c r="C86" s="11" t="s">
        <v>74</v>
      </c>
      <c r="D86" s="12" t="s">
        <v>141</v>
      </c>
      <c r="E86" s="14"/>
      <c r="F86" s="15">
        <f t="shared" ref="F86:F90" si="8">D86*E86</f>
        <v>0</v>
      </c>
    </row>
    <row r="87" ht="20" customHeight="1" spans="1:6">
      <c r="A87" s="9" t="s">
        <v>122</v>
      </c>
      <c r="B87" s="10" t="s">
        <v>123</v>
      </c>
      <c r="C87" s="11"/>
      <c r="D87" s="12"/>
      <c r="E87" s="12"/>
      <c r="F87" s="15"/>
    </row>
    <row r="88" ht="20" customHeight="1" spans="1:6">
      <c r="A88" s="9" t="s">
        <v>124</v>
      </c>
      <c r="B88" s="10" t="s">
        <v>125</v>
      </c>
      <c r="C88" s="11" t="s">
        <v>81</v>
      </c>
      <c r="D88" s="12" t="s">
        <v>135</v>
      </c>
      <c r="E88" s="14"/>
      <c r="F88" s="15">
        <f t="shared" si="8"/>
        <v>0</v>
      </c>
    </row>
    <row r="89" ht="20" customHeight="1" spans="1:6">
      <c r="A89" s="9" t="s">
        <v>127</v>
      </c>
      <c r="B89" s="10" t="s">
        <v>128</v>
      </c>
      <c r="C89" s="11" t="s">
        <v>129</v>
      </c>
      <c r="D89" s="12" t="s">
        <v>142</v>
      </c>
      <c r="E89" s="14"/>
      <c r="F89" s="15">
        <f t="shared" si="8"/>
        <v>0</v>
      </c>
    </row>
    <row r="90" ht="20" customHeight="1" spans="1:6">
      <c r="A90" s="9" t="s">
        <v>143</v>
      </c>
      <c r="B90" s="10" t="s">
        <v>144</v>
      </c>
      <c r="C90" s="11" t="s">
        <v>81</v>
      </c>
      <c r="D90" s="12" t="s">
        <v>145</v>
      </c>
      <c r="E90" s="14"/>
      <c r="F90" s="15">
        <f t="shared" si="8"/>
        <v>0</v>
      </c>
    </row>
    <row r="91" ht="236" customHeight="1" spans="1:6">
      <c r="A91" s="9"/>
      <c r="B91" s="10"/>
      <c r="C91" s="11"/>
      <c r="D91" s="12"/>
      <c r="E91" s="12"/>
      <c r="F91" s="13"/>
    </row>
    <row r="92" ht="20" customHeight="1" spans="1:6">
      <c r="A92" s="16" t="s">
        <v>146</v>
      </c>
      <c r="B92" s="17"/>
      <c r="C92" s="17"/>
      <c r="D92" s="18"/>
      <c r="E92" s="19">
        <f>F26+F27+F30+F33+F37+F38+F40+F41+F42+F43+F46+F47+F48+F49+F51+F53+F54+F58+F59+F62+F66+F76+F78+F81+F82+F83+F84+F86+F88+F89+F90</f>
        <v>0</v>
      </c>
      <c r="F92" s="26" t="s">
        <v>51</v>
      </c>
    </row>
    <row r="93" spans="1:6">
      <c r="A93" s="3" t="s">
        <v>147</v>
      </c>
      <c r="B93" s="3"/>
      <c r="C93" s="3"/>
      <c r="D93" s="3"/>
      <c r="E93" s="3"/>
      <c r="F93" s="20" t="s">
        <v>52</v>
      </c>
    </row>
    <row r="94" spans="1:6">
      <c r="A94" s="4"/>
      <c r="B94" s="4"/>
      <c r="C94" s="4"/>
      <c r="D94" s="4"/>
      <c r="E94" s="4"/>
      <c r="F94" s="4"/>
    </row>
    <row r="95" spans="1:6">
      <c r="A95" s="4"/>
      <c r="B95" s="4"/>
      <c r="C95" s="4"/>
      <c r="D95" s="4"/>
      <c r="E95" s="4"/>
      <c r="F95" s="4"/>
    </row>
    <row r="96" ht="22.5" spans="1:6">
      <c r="A96" s="1" t="s">
        <v>27</v>
      </c>
      <c r="B96" s="1"/>
      <c r="C96" s="1"/>
      <c r="D96" s="1"/>
      <c r="E96" s="1"/>
      <c r="F96" s="1"/>
    </row>
    <row r="97" spans="1:6">
      <c r="A97" s="27" t="s">
        <v>28</v>
      </c>
      <c r="B97" s="27"/>
      <c r="C97" s="3"/>
      <c r="D97" s="3"/>
      <c r="E97" s="3"/>
      <c r="F97" s="3" t="s">
        <v>29</v>
      </c>
    </row>
    <row r="98" ht="15" customHeight="1" spans="1:6">
      <c r="A98" s="27"/>
      <c r="B98" s="27"/>
      <c r="C98" s="4"/>
      <c r="D98" s="4"/>
      <c r="E98" s="4"/>
      <c r="F98" s="4"/>
    </row>
    <row r="99" ht="20" customHeight="1" spans="1:6">
      <c r="A99" s="5" t="s">
        <v>12</v>
      </c>
      <c r="B99" s="5"/>
      <c r="C99" s="5"/>
      <c r="D99" s="5"/>
      <c r="E99" s="5"/>
      <c r="F99" s="5"/>
    </row>
    <row r="100" ht="20" customHeight="1" spans="1:6">
      <c r="A100" s="6" t="s">
        <v>30</v>
      </c>
      <c r="B100" s="7" t="s">
        <v>31</v>
      </c>
      <c r="C100" s="7" t="s">
        <v>32</v>
      </c>
      <c r="D100" s="7" t="s">
        <v>33</v>
      </c>
      <c r="E100" s="7" t="s">
        <v>34</v>
      </c>
      <c r="F100" s="8" t="s">
        <v>35</v>
      </c>
    </row>
    <row r="101" ht="20" customHeight="1" spans="1:6">
      <c r="A101" s="9" t="s">
        <v>6</v>
      </c>
      <c r="B101" s="10" t="s">
        <v>53</v>
      </c>
      <c r="C101" s="11"/>
      <c r="D101" s="12"/>
      <c r="E101" s="12"/>
      <c r="F101" s="15"/>
    </row>
    <row r="102" ht="20" customHeight="1" spans="1:6">
      <c r="A102" s="9" t="s">
        <v>7</v>
      </c>
      <c r="B102" s="10" t="s">
        <v>8</v>
      </c>
      <c r="C102" s="11"/>
      <c r="D102" s="12"/>
      <c r="E102" s="12"/>
      <c r="F102" s="15"/>
    </row>
    <row r="103" ht="20" customHeight="1" spans="1:6">
      <c r="A103" s="9" t="s">
        <v>54</v>
      </c>
      <c r="B103" s="10" t="s">
        <v>55</v>
      </c>
      <c r="C103" s="11"/>
      <c r="D103" s="12"/>
      <c r="E103" s="12"/>
      <c r="F103" s="15"/>
    </row>
    <row r="104" ht="20" customHeight="1" spans="1:6">
      <c r="A104" s="9" t="s">
        <v>56</v>
      </c>
      <c r="B104" s="10" t="s">
        <v>57</v>
      </c>
      <c r="C104" s="11" t="s">
        <v>40</v>
      </c>
      <c r="D104" s="12" t="s">
        <v>6</v>
      </c>
      <c r="E104" s="14">
        <v>0</v>
      </c>
      <c r="F104" s="15">
        <f t="shared" ref="F104:F113" si="9">D104*E104</f>
        <v>0</v>
      </c>
    </row>
    <row r="105" ht="20" customHeight="1" spans="1:6">
      <c r="A105" s="9" t="s">
        <v>58</v>
      </c>
      <c r="B105" s="10" t="s">
        <v>59</v>
      </c>
      <c r="C105" s="11" t="s">
        <v>40</v>
      </c>
      <c r="D105" s="12" t="s">
        <v>6</v>
      </c>
      <c r="E105" s="14"/>
      <c r="F105" s="15">
        <f t="shared" si="9"/>
        <v>0</v>
      </c>
    </row>
    <row r="106" ht="20" customHeight="1" spans="1:6">
      <c r="A106" s="9" t="s">
        <v>60</v>
      </c>
      <c r="B106" s="10" t="s">
        <v>61</v>
      </c>
      <c r="C106" s="11"/>
      <c r="D106" s="12"/>
      <c r="E106" s="12"/>
      <c r="F106" s="15"/>
    </row>
    <row r="107" ht="20" customHeight="1" spans="1:6">
      <c r="A107" s="9" t="s">
        <v>76</v>
      </c>
      <c r="B107" s="10" t="s">
        <v>77</v>
      </c>
      <c r="C107" s="11"/>
      <c r="D107" s="12"/>
      <c r="E107" s="12"/>
      <c r="F107" s="15"/>
    </row>
    <row r="108" ht="20" customHeight="1" spans="1:6">
      <c r="A108" s="9" t="s">
        <v>78</v>
      </c>
      <c r="B108" s="10" t="s">
        <v>79</v>
      </c>
      <c r="C108" s="11"/>
      <c r="D108" s="12"/>
      <c r="E108" s="12"/>
      <c r="F108" s="15"/>
    </row>
    <row r="109" ht="20" customHeight="1" spans="1:6">
      <c r="A109" s="9" t="s">
        <v>72</v>
      </c>
      <c r="B109" s="10" t="s">
        <v>80</v>
      </c>
      <c r="C109" s="11" t="s">
        <v>81</v>
      </c>
      <c r="D109" s="12" t="s">
        <v>9</v>
      </c>
      <c r="E109" s="21"/>
      <c r="F109" s="15">
        <f t="shared" si="9"/>
        <v>0</v>
      </c>
    </row>
    <row r="110" ht="20" customHeight="1" spans="1:6">
      <c r="A110" s="9" t="s">
        <v>83</v>
      </c>
      <c r="B110" s="10" t="s">
        <v>84</v>
      </c>
      <c r="C110" s="11" t="s">
        <v>81</v>
      </c>
      <c r="D110" s="12" t="s">
        <v>6</v>
      </c>
      <c r="E110" s="14"/>
      <c r="F110" s="15">
        <f t="shared" si="9"/>
        <v>0</v>
      </c>
    </row>
    <row r="111" ht="20" customHeight="1" spans="1:6">
      <c r="A111" s="9" t="s">
        <v>86</v>
      </c>
      <c r="B111" s="10" t="s">
        <v>87</v>
      </c>
      <c r="C111" s="11" t="s">
        <v>81</v>
      </c>
      <c r="D111" s="12" t="s">
        <v>6</v>
      </c>
      <c r="E111" s="14"/>
      <c r="F111" s="15">
        <f t="shared" si="9"/>
        <v>0</v>
      </c>
    </row>
    <row r="112" ht="20" customHeight="1" spans="1:6">
      <c r="A112" s="9" t="s">
        <v>89</v>
      </c>
      <c r="B112" s="10" t="s">
        <v>90</v>
      </c>
      <c r="C112" s="11" t="s">
        <v>81</v>
      </c>
      <c r="D112" s="12" t="s">
        <v>9</v>
      </c>
      <c r="E112" s="21"/>
      <c r="F112" s="15">
        <f t="shared" si="9"/>
        <v>0</v>
      </c>
    </row>
    <row r="113" ht="20" customHeight="1" spans="1:6">
      <c r="A113" s="9" t="s">
        <v>92</v>
      </c>
      <c r="B113" s="10" t="s">
        <v>96</v>
      </c>
      <c r="C113" s="11" t="s">
        <v>81</v>
      </c>
      <c r="D113" s="12" t="s">
        <v>9</v>
      </c>
      <c r="E113" s="14"/>
      <c r="F113" s="15">
        <f t="shared" si="9"/>
        <v>0</v>
      </c>
    </row>
    <row r="114" ht="20" customHeight="1" spans="1:6">
      <c r="A114" s="9" t="s">
        <v>102</v>
      </c>
      <c r="B114" s="10" t="s">
        <v>103</v>
      </c>
      <c r="C114" s="11"/>
      <c r="D114" s="12"/>
      <c r="E114" s="12"/>
      <c r="F114" s="15"/>
    </row>
    <row r="115" ht="20" customHeight="1" spans="1:6">
      <c r="A115" s="9" t="s">
        <v>104</v>
      </c>
      <c r="B115" s="10" t="s">
        <v>105</v>
      </c>
      <c r="C115" s="11"/>
      <c r="D115" s="12"/>
      <c r="E115" s="12"/>
      <c r="F115" s="15"/>
    </row>
    <row r="116" ht="20" customHeight="1" spans="1:6">
      <c r="A116" s="9" t="s">
        <v>72</v>
      </c>
      <c r="B116" s="10" t="s">
        <v>106</v>
      </c>
      <c r="C116" s="11" t="s">
        <v>66</v>
      </c>
      <c r="D116" s="12" t="s">
        <v>148</v>
      </c>
      <c r="E116" s="14"/>
      <c r="F116" s="15">
        <f t="shared" ref="F116:F119" si="10">D116*E116</f>
        <v>0</v>
      </c>
    </row>
    <row r="117" ht="20" customHeight="1" spans="1:6">
      <c r="A117" s="9" t="s">
        <v>108</v>
      </c>
      <c r="B117" s="10" t="s">
        <v>109</v>
      </c>
      <c r="C117" s="11" t="s">
        <v>66</v>
      </c>
      <c r="D117" s="12" t="s">
        <v>149</v>
      </c>
      <c r="E117" s="14"/>
      <c r="F117" s="15">
        <f t="shared" si="10"/>
        <v>0</v>
      </c>
    </row>
    <row r="118" ht="20" customHeight="1" spans="1:6">
      <c r="A118" s="9" t="s">
        <v>111</v>
      </c>
      <c r="B118" s="10" t="s">
        <v>112</v>
      </c>
      <c r="C118" s="11" t="s">
        <v>66</v>
      </c>
      <c r="D118" s="12" t="s">
        <v>150</v>
      </c>
      <c r="E118" s="14"/>
      <c r="F118" s="15">
        <f t="shared" si="10"/>
        <v>0</v>
      </c>
    </row>
    <row r="119" ht="20" customHeight="1" spans="1:6">
      <c r="A119" s="9" t="s">
        <v>114</v>
      </c>
      <c r="B119" s="10" t="s">
        <v>115</v>
      </c>
      <c r="C119" s="11" t="s">
        <v>116</v>
      </c>
      <c r="D119" s="12" t="s">
        <v>151</v>
      </c>
      <c r="E119" s="14"/>
      <c r="F119" s="15">
        <f t="shared" si="10"/>
        <v>0</v>
      </c>
    </row>
    <row r="120" ht="20" customHeight="1" spans="1:6">
      <c r="A120" s="9" t="s">
        <v>118</v>
      </c>
      <c r="B120" s="10" t="s">
        <v>119</v>
      </c>
      <c r="C120" s="11"/>
      <c r="D120" s="12"/>
      <c r="E120" s="12"/>
      <c r="F120" s="15"/>
    </row>
    <row r="121" ht="20" customHeight="1" spans="1:6">
      <c r="A121" s="9" t="s">
        <v>72</v>
      </c>
      <c r="B121" s="10" t="s">
        <v>120</v>
      </c>
      <c r="C121" s="11" t="s">
        <v>74</v>
      </c>
      <c r="D121" s="12" t="s">
        <v>152</v>
      </c>
      <c r="E121" s="14"/>
      <c r="F121" s="15">
        <f t="shared" ref="F121:F124" si="11">D121*E121</f>
        <v>0</v>
      </c>
    </row>
    <row r="122" ht="20" customHeight="1" spans="1:6">
      <c r="A122" s="9" t="s">
        <v>122</v>
      </c>
      <c r="B122" s="10" t="s">
        <v>123</v>
      </c>
      <c r="C122" s="11"/>
      <c r="D122" s="12"/>
      <c r="E122" s="12"/>
      <c r="F122" s="15"/>
    </row>
    <row r="123" ht="20" customHeight="1" spans="1:6">
      <c r="A123" s="9" t="s">
        <v>124</v>
      </c>
      <c r="B123" s="10" t="s">
        <v>125</v>
      </c>
      <c r="C123" s="11" t="s">
        <v>81</v>
      </c>
      <c r="D123" s="12" t="s">
        <v>9</v>
      </c>
      <c r="E123" s="14"/>
      <c r="F123" s="15">
        <f t="shared" si="11"/>
        <v>0</v>
      </c>
    </row>
    <row r="124" ht="20" customHeight="1" spans="1:6">
      <c r="A124" s="9" t="s">
        <v>127</v>
      </c>
      <c r="B124" s="10" t="s">
        <v>128</v>
      </c>
      <c r="C124" s="11" t="s">
        <v>129</v>
      </c>
      <c r="D124" s="12" t="s">
        <v>13</v>
      </c>
      <c r="E124" s="14"/>
      <c r="F124" s="15">
        <f t="shared" si="11"/>
        <v>0</v>
      </c>
    </row>
    <row r="125" ht="54" customHeight="1" spans="1:6">
      <c r="A125" s="9"/>
      <c r="B125" s="10"/>
      <c r="C125" s="11"/>
      <c r="D125" s="12"/>
      <c r="E125" s="12"/>
      <c r="F125" s="13"/>
    </row>
    <row r="126" ht="20" customHeight="1" spans="1:6">
      <c r="A126" s="16" t="s">
        <v>153</v>
      </c>
      <c r="B126" s="17"/>
      <c r="C126" s="17"/>
      <c r="D126" s="18"/>
      <c r="E126" s="28">
        <f>F104+F105+F110+F111+F113+F116+F117+F118+F119+F121+F123+F124</f>
        <v>0</v>
      </c>
      <c r="F126" s="26" t="s">
        <v>51</v>
      </c>
    </row>
    <row r="127" ht="20" customHeight="1" spans="1:6">
      <c r="A127" s="3" t="s">
        <v>154</v>
      </c>
      <c r="B127" s="3"/>
      <c r="C127" s="3"/>
      <c r="D127" s="3"/>
      <c r="E127" s="3"/>
      <c r="F127" s="20" t="s">
        <v>52</v>
      </c>
    </row>
  </sheetData>
  <sheetProtection algorithmName="SHA-512" hashValue="xKM9nXHjVa5uuXr/ySp5X3qeQ5xt15POZxkvnPrNORbY4p1uVlNvdcslKoYz36CaIbzWFf957KCCYf/ulKAZwQ==" saltValue="/UUv3KO3bqLvVr06U62Xpw==" spinCount="100000" sheet="1" selectLockedCells="1" objects="1"/>
  <mergeCells count="23">
    <mergeCell ref="A1:F1"/>
    <mergeCell ref="C2:E2"/>
    <mergeCell ref="A4:F4"/>
    <mergeCell ref="A14:D14"/>
    <mergeCell ref="A15:E15"/>
    <mergeCell ref="A18:F18"/>
    <mergeCell ref="C19:E19"/>
    <mergeCell ref="A21:F21"/>
    <mergeCell ref="A68:E68"/>
    <mergeCell ref="A71:F71"/>
    <mergeCell ref="C72:E72"/>
    <mergeCell ref="A74:F74"/>
    <mergeCell ref="A92:D92"/>
    <mergeCell ref="A93:E93"/>
    <mergeCell ref="A96:F96"/>
    <mergeCell ref="C97:E97"/>
    <mergeCell ref="A99:F99"/>
    <mergeCell ref="A126:D126"/>
    <mergeCell ref="A127:E127"/>
    <mergeCell ref="A2:B3"/>
    <mergeCell ref="A19:B20"/>
    <mergeCell ref="A72:B73"/>
    <mergeCell ref="A97:B98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投标报价汇总表</vt:lpstr>
      <vt:lpstr>工程量清单表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You are here</cp:lastModifiedBy>
  <dcterms:created xsi:type="dcterms:W3CDTF">2026-01-15T00:28:00Z</dcterms:created>
  <dcterms:modified xsi:type="dcterms:W3CDTF">2026-01-16T08:24:36Z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B499EE26027D4C4DA95AB028088A492A_11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